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potma\Downloads\"/>
    </mc:Choice>
  </mc:AlternateContent>
  <bookViews>
    <workbookView xWindow="0" yWindow="0" windowWidth="23040" windowHeight="882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94" i="1" l="1"/>
  <c r="L195" i="1" s="1"/>
  <c r="L175" i="1"/>
  <c r="L176" i="1" s="1"/>
  <c r="L156" i="1"/>
  <c r="L157" i="1" s="1"/>
  <c r="L137" i="1"/>
  <c r="L118" i="1"/>
  <c r="L119" i="1" s="1"/>
  <c r="L99" i="1"/>
  <c r="L80" i="1"/>
  <c r="L81" i="1"/>
  <c r="L61" i="1"/>
  <c r="L62" i="1" s="1"/>
  <c r="L42" i="1"/>
  <c r="L23" i="1"/>
  <c r="L24" i="1" s="1"/>
  <c r="A109" i="1"/>
  <c r="B195" i="1"/>
  <c r="A195" i="1"/>
  <c r="J194" i="1"/>
  <c r="I194" i="1"/>
  <c r="H194" i="1"/>
  <c r="G194" i="1"/>
  <c r="F194" i="1"/>
  <c r="B185" i="1"/>
  <c r="A185" i="1"/>
  <c r="J184" i="1"/>
  <c r="I184" i="1"/>
  <c r="H184" i="1"/>
  <c r="G184" i="1"/>
  <c r="F184" i="1"/>
  <c r="B176" i="1"/>
  <c r="A176" i="1"/>
  <c r="J175" i="1"/>
  <c r="I175" i="1"/>
  <c r="H175" i="1"/>
  <c r="G175" i="1"/>
  <c r="F175" i="1"/>
  <c r="B166" i="1"/>
  <c r="A166" i="1"/>
  <c r="J165" i="1"/>
  <c r="I165" i="1"/>
  <c r="H165" i="1"/>
  <c r="G165" i="1"/>
  <c r="F165" i="1"/>
  <c r="B157" i="1"/>
  <c r="A157" i="1"/>
  <c r="J156" i="1"/>
  <c r="I156" i="1"/>
  <c r="H156" i="1"/>
  <c r="G156" i="1"/>
  <c r="F156" i="1"/>
  <c r="B147" i="1"/>
  <c r="A147" i="1"/>
  <c r="J146" i="1"/>
  <c r="I146" i="1"/>
  <c r="H146" i="1"/>
  <c r="G146" i="1"/>
  <c r="F146" i="1"/>
  <c r="B138" i="1"/>
  <c r="A138" i="1"/>
  <c r="J137" i="1"/>
  <c r="I137" i="1"/>
  <c r="H137" i="1"/>
  <c r="G137" i="1"/>
  <c r="F137" i="1"/>
  <c r="B128" i="1"/>
  <c r="A128" i="1"/>
  <c r="J127" i="1"/>
  <c r="I127" i="1"/>
  <c r="H127" i="1"/>
  <c r="G127" i="1"/>
  <c r="F127" i="1"/>
  <c r="B119" i="1"/>
  <c r="A119" i="1"/>
  <c r="J118" i="1"/>
  <c r="I118" i="1"/>
  <c r="H118" i="1"/>
  <c r="G118" i="1"/>
  <c r="F118" i="1"/>
  <c r="B109" i="1"/>
  <c r="J108" i="1"/>
  <c r="I108" i="1"/>
  <c r="H108" i="1"/>
  <c r="G108" i="1"/>
  <c r="F108" i="1"/>
  <c r="B100" i="1"/>
  <c r="A100" i="1"/>
  <c r="J99" i="1"/>
  <c r="I99" i="1"/>
  <c r="H99" i="1"/>
  <c r="G99" i="1"/>
  <c r="F99" i="1"/>
  <c r="B90" i="1"/>
  <c r="A90" i="1"/>
  <c r="J89" i="1"/>
  <c r="I89" i="1"/>
  <c r="H89" i="1"/>
  <c r="G89" i="1"/>
  <c r="F89" i="1"/>
  <c r="B81" i="1"/>
  <c r="A81" i="1"/>
  <c r="J80" i="1"/>
  <c r="I80" i="1"/>
  <c r="H80" i="1"/>
  <c r="G80" i="1"/>
  <c r="F80" i="1"/>
  <c r="B71" i="1"/>
  <c r="A71" i="1"/>
  <c r="J70" i="1"/>
  <c r="I70" i="1"/>
  <c r="H70" i="1"/>
  <c r="G70" i="1"/>
  <c r="F70" i="1"/>
  <c r="B62" i="1"/>
  <c r="A62" i="1"/>
  <c r="J61" i="1"/>
  <c r="I61" i="1"/>
  <c r="H61" i="1"/>
  <c r="G61" i="1"/>
  <c r="F61" i="1"/>
  <c r="B52" i="1"/>
  <c r="A52" i="1"/>
  <c r="J51" i="1"/>
  <c r="I51" i="1"/>
  <c r="H51" i="1"/>
  <c r="G51" i="1"/>
  <c r="F51" i="1"/>
  <c r="B43" i="1"/>
  <c r="A43" i="1"/>
  <c r="J42" i="1"/>
  <c r="I42" i="1"/>
  <c r="H42" i="1"/>
  <c r="G42" i="1"/>
  <c r="F42" i="1"/>
  <c r="B33" i="1"/>
  <c r="A33" i="1"/>
  <c r="J32" i="1"/>
  <c r="I32" i="1"/>
  <c r="H32" i="1"/>
  <c r="G32" i="1"/>
  <c r="F32" i="1"/>
  <c r="B24" i="1"/>
  <c r="A24" i="1"/>
  <c r="B14" i="1"/>
  <c r="A14" i="1"/>
  <c r="G23" i="1"/>
  <c r="H23" i="1"/>
  <c r="I23" i="1"/>
  <c r="J23" i="1"/>
  <c r="F23" i="1"/>
  <c r="G13" i="1"/>
  <c r="H13" i="1"/>
  <c r="I13" i="1"/>
  <c r="J13" i="1"/>
  <c r="F13" i="1"/>
  <c r="L43" i="1" l="1"/>
  <c r="J100" i="1"/>
  <c r="I119" i="1"/>
  <c r="H138" i="1"/>
  <c r="F43" i="1"/>
  <c r="J119" i="1"/>
  <c r="I138" i="1"/>
  <c r="G157" i="1"/>
  <c r="J138" i="1"/>
  <c r="G176" i="1"/>
  <c r="H157" i="1"/>
  <c r="F62" i="1"/>
  <c r="I157" i="1"/>
  <c r="G43" i="1"/>
  <c r="H43" i="1"/>
  <c r="I43" i="1"/>
  <c r="J157" i="1"/>
  <c r="H176" i="1"/>
  <c r="L100" i="1"/>
  <c r="L138" i="1"/>
  <c r="J43" i="1"/>
  <c r="I176" i="1"/>
  <c r="G195" i="1"/>
  <c r="I62" i="1"/>
  <c r="J176" i="1"/>
  <c r="H195" i="1"/>
  <c r="F81" i="1"/>
  <c r="J62" i="1"/>
  <c r="F100" i="1"/>
  <c r="I195" i="1"/>
  <c r="G100" i="1"/>
  <c r="J195" i="1"/>
  <c r="H62" i="1"/>
  <c r="J81" i="1"/>
  <c r="H100" i="1"/>
  <c r="I100" i="1"/>
  <c r="G119" i="1"/>
  <c r="H119" i="1"/>
  <c r="G138" i="1"/>
  <c r="I81" i="1"/>
  <c r="H81" i="1"/>
  <c r="G81" i="1"/>
  <c r="G62" i="1"/>
  <c r="F119" i="1"/>
  <c r="F138" i="1"/>
  <c r="F157" i="1"/>
  <c r="F176" i="1"/>
  <c r="F195" i="1"/>
  <c r="I24" i="1"/>
  <c r="F24" i="1"/>
  <c r="J24" i="1"/>
  <c r="H24" i="1"/>
  <c r="G24" i="1"/>
  <c r="L196" i="1" l="1"/>
  <c r="J196" i="1"/>
  <c r="F196" i="1"/>
  <c r="I196" i="1"/>
  <c r="H196" i="1"/>
  <c r="G196" i="1"/>
</calcChain>
</file>

<file path=xl/sharedStrings.xml><?xml version="1.0" encoding="utf-8"?>
<sst xmlns="http://schemas.openxmlformats.org/spreadsheetml/2006/main" count="262" uniqueCount="78">
  <si>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</si>
  <si>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</si>
  <si>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</si>
  <si>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</si>
  <si>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</si>
  <si>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</si>
  <si>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</si>
  <si>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</si>
  <si>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</si>
  <si>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</si>
  <si>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</si>
  <si>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</si>
  <si>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</si>
  <si>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</si>
  <si>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</si>
  <si>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</si>
  <si>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</si>
  <si>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</si>
  <si>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</si>
  <si>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</si>
  <si>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</si>
  <si>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</si>
  <si>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</si>
  <si>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</si>
  <si>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</si>
  <si>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</si>
  <si>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</si>
  <si>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</si>
  <si>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</si>
  <si>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</si>
  <si>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</si>
  <si>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</si>
  <si>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</si>
  <si>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</si>
  <si>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</si>
  <si>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</si>
  <si>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</si>
  <si>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</si>
  <si>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</si>
  <si>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МБОУ "Потьминская СОШ"</t>
  </si>
  <si>
    <t>директор</t>
  </si>
  <si>
    <t>Каша рисовая молочная</t>
  </si>
  <si>
    <t>168 ср 2010</t>
  </si>
  <si>
    <t>Сыр Голландский</t>
  </si>
  <si>
    <t>42 ср 2005</t>
  </si>
  <si>
    <t>Какао на молоке</t>
  </si>
  <si>
    <t xml:space="preserve">Хлеб пшеничный </t>
  </si>
  <si>
    <t>959 ср 2005</t>
  </si>
  <si>
    <t>Яблоко</t>
  </si>
  <si>
    <t>424 ср 2005</t>
  </si>
  <si>
    <t>Запеканка из творога с молоком сгущенным</t>
  </si>
  <si>
    <t>469 ср 2005</t>
  </si>
  <si>
    <t>Бутерброд с маслом и сыром</t>
  </si>
  <si>
    <t>3 ср 2007</t>
  </si>
  <si>
    <t xml:space="preserve">Чай с сахаром и лимоном </t>
  </si>
  <si>
    <t>943 ср 2005</t>
  </si>
  <si>
    <t>Салат из свежих огурцов</t>
  </si>
  <si>
    <t>13 ср 2005</t>
  </si>
  <si>
    <t>Суп молочный (гречневый)</t>
  </si>
  <si>
    <t>94 ср 2005</t>
  </si>
  <si>
    <t>Масло сливочное</t>
  </si>
  <si>
    <t>41 ср 2005</t>
  </si>
  <si>
    <t xml:space="preserve">Омлет натуральный </t>
  </si>
  <si>
    <t>438 ср 2005</t>
  </si>
  <si>
    <t>Кофейный напиток</t>
  </si>
  <si>
    <t>951 ср 2005</t>
  </si>
  <si>
    <t>Помидор</t>
  </si>
  <si>
    <t>Сыр</t>
  </si>
  <si>
    <t>Пудинг из творога (запеченный)</t>
  </si>
  <si>
    <t>467 ср 2005</t>
  </si>
  <si>
    <t>Яйцо вареное</t>
  </si>
  <si>
    <t xml:space="preserve">Каша геркулесовая молочная </t>
  </si>
  <si>
    <t>100 ср 2005</t>
  </si>
  <si>
    <t>Каша манная (молочная)</t>
  </si>
  <si>
    <t>390 ср 2005</t>
  </si>
  <si>
    <t>Груша</t>
  </si>
  <si>
    <t>Омлет натуральный</t>
  </si>
  <si>
    <t>Крутякова М.В.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</si>
</sst>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1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2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0" fillId="2" borderId="2" xfId="0" applyFont="1" applyFill="1" applyBorder="1" applyAlignment="1" applyProtection="1">
      <alignment horizontal="center"/>
      <protection locked="0"/>
    </xf>
    <xf numFmtId="0" fontId="11" fillId="2" borderId="2" xfId="0" applyFont="1" applyFill="1" applyBorder="1" applyAlignment="1" applyProtection="1">
      <alignment horizontal="center"/>
      <protection locked="0"/>
    </xf>
    <xf numFmtId="0" fontId="0" fillId="2" borderId="2" xfId="0" applyFill="1" applyBorder="1"/>
    <xf numFmtId="0" fontId="0" fillId="0" borderId="23" xfId="0" applyBorder="1"/>
    <xf numFmtId="0" fontId="2" fillId="2" borderId="5" xfId="0" applyFont="1" applyFill="1" applyBorder="1" applyAlignment="1" applyProtection="1">
      <alignment vertical="top" wrapText="1"/>
      <protection locked="0"/>
    </xf>
    <xf numFmtId="0" fontId="2" fillId="2" borderId="5" xfId="0" applyFont="1" applyFill="1" applyBorder="1" applyAlignment="1" applyProtection="1">
      <alignment horizontal="center" vertical="top" wrapText="1"/>
      <protection locked="0"/>
    </xf>
    <xf numFmtId="0" fontId="2" fillId="2" borderId="4" xfId="0" applyFont="1" applyFill="1" applyBorder="1" applyAlignment="1" applyProtection="1">
      <alignment vertical="top" wrapText="1"/>
      <protection locked="0"/>
    </xf>
    <xf numFmtId="0" fontId="2" fillId="2" borderId="4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/>
    <xf numFmtId="0" fontId="2" fillId="2" borderId="2" xfId="0" applyFont="1" applyFill="1" applyBorder="1" applyAlignment="1">
      <alignment horizontal="center"/>
    </xf>
    <xf numFmtId="0" fontId="2" fillId="2" borderId="24" xfId="0" applyFont="1" applyFill="1" applyBorder="1" applyAlignment="1" applyProtection="1">
      <alignment horizontal="center" vertical="top" wrapText="1"/>
      <protection locked="0"/>
    </xf>
    <xf numFmtId="0" fontId="2" fillId="2" borderId="25" xfId="0" applyFont="1" applyFill="1" applyBorder="1" applyAlignment="1" applyProtection="1">
      <alignment horizontal="center" vertical="top" wrapText="1"/>
      <protection locked="0"/>
    </xf>
    <xf numFmtId="0" fontId="2" fillId="2" borderId="8" xfId="0" applyFont="1" applyFill="1" applyBorder="1" applyAlignment="1" applyProtection="1">
      <alignment horizontal="center" vertical="top" wrapText="1"/>
      <protection locked="0"/>
    </xf>
    <xf numFmtId="0" fontId="0" fillId="4" borderId="2" xfId="0" applyFill="1" applyBorder="1"/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1" fontId="0" fillId="2" borderId="1" xfId="0" applyNumberFormat="1" applyFill="1" applyBorder="1" applyAlignment="1" applyProtection="1">
      <alignment horizontal="center" vertical="top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96"/>
  <sheetViews>
    <sheetView tabSelected="1" workbookViewId="0">
      <pane xSplit="4" ySplit="5" topLeftCell="E157" activePane="bottomRight" state="frozen"/>
      <selection pane="topRight" activeCell="E1" sqref="E1"/>
      <selection pane="bottomLeft" activeCell="A6" sqref="A6"/>
      <selection pane="bottomRight" activeCell="O86" sqref="O86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 x14ac:dyDescent="0.3">
      <c r="A1" s="1" t="s">
        <v>7</v>
      </c>
      <c r="C1" s="65" t="s">
        <v>39</v>
      </c>
      <c r="D1" s="66"/>
      <c r="E1" s="66"/>
      <c r="F1" s="12" t="s">
        <v>16</v>
      </c>
      <c r="G1" s="2" t="s">
        <v>17</v>
      </c>
      <c r="H1" s="67" t="s">
        <v>40</v>
      </c>
      <c r="I1" s="67"/>
      <c r="J1" s="67"/>
      <c r="K1" s="67"/>
    </row>
    <row r="2" spans="1:12" ht="17.399999999999999" x14ac:dyDescent="0.25">
      <c r="A2" s="35" t="s">
        <v>6</v>
      </c>
      <c r="C2" s="2"/>
      <c r="G2" s="2" t="s">
        <v>18</v>
      </c>
      <c r="H2" s="67" t="s">
        <v>77</v>
      </c>
      <c r="I2" s="67"/>
      <c r="J2" s="67"/>
      <c r="K2" s="67"/>
    </row>
    <row r="3" spans="1:12" ht="17.25" customHeight="1" x14ac:dyDescent="0.25">
      <c r="A3" s="4" t="s">
        <v>8</v>
      </c>
      <c r="C3" s="2"/>
      <c r="D3" s="3"/>
      <c r="E3" s="38" t="s">
        <v>9</v>
      </c>
      <c r="G3" s="2" t="s">
        <v>19</v>
      </c>
      <c r="H3" s="48">
        <v>10</v>
      </c>
      <c r="I3" s="48">
        <v>2</v>
      </c>
      <c r="J3" s="49">
        <v>2025</v>
      </c>
      <c r="K3" s="50"/>
    </row>
    <row r="4" spans="1:12" ht="13.8" thickBot="1" x14ac:dyDescent="0.3">
      <c r="C4" s="2"/>
      <c r="D4" s="4"/>
      <c r="H4" s="47" t="s">
        <v>36</v>
      </c>
      <c r="I4" s="47" t="s">
        <v>37</v>
      </c>
      <c r="J4" s="47" t="s">
        <v>38</v>
      </c>
    </row>
    <row r="5" spans="1:12" ht="31.2" thickBot="1" x14ac:dyDescent="0.3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26.4" x14ac:dyDescent="0.3">
      <c r="A6" s="20">
        <v>1</v>
      </c>
      <c r="B6" s="21">
        <v>1</v>
      </c>
      <c r="C6" s="22" t="s">
        <v>20</v>
      </c>
      <c r="D6" s="5" t="s">
        <v>21</v>
      </c>
      <c r="E6" s="39" t="s">
        <v>41</v>
      </c>
      <c r="F6" s="40">
        <v>200</v>
      </c>
      <c r="G6" s="40">
        <v>3.82</v>
      </c>
      <c r="H6" s="40">
        <v>9.1910000000000007</v>
      </c>
      <c r="I6" s="40">
        <v>21.893000000000001</v>
      </c>
      <c r="J6" s="40">
        <v>199.75</v>
      </c>
      <c r="K6" s="41" t="s">
        <v>42</v>
      </c>
      <c r="L6" s="40"/>
    </row>
    <row r="7" spans="1:12" ht="14.4" x14ac:dyDescent="0.3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26.4" x14ac:dyDescent="0.3">
      <c r="A8" s="23"/>
      <c r="B8" s="15"/>
      <c r="C8" s="11"/>
      <c r="D8" s="7" t="s">
        <v>22</v>
      </c>
      <c r="E8" s="42" t="s">
        <v>45</v>
      </c>
      <c r="F8" s="43">
        <v>200</v>
      </c>
      <c r="G8" s="43">
        <v>3.52</v>
      </c>
      <c r="H8" s="43">
        <v>3.72</v>
      </c>
      <c r="I8" s="43">
        <v>25.49</v>
      </c>
      <c r="J8" s="43">
        <v>145.19999999999999</v>
      </c>
      <c r="K8" s="44" t="s">
        <v>47</v>
      </c>
      <c r="L8" s="43"/>
    </row>
    <row r="9" spans="1:12" ht="14.4" x14ac:dyDescent="0.3">
      <c r="A9" s="23"/>
      <c r="B9" s="15"/>
      <c r="C9" s="11"/>
      <c r="D9" s="7" t="s">
        <v>23</v>
      </c>
      <c r="E9" s="42" t="s">
        <v>46</v>
      </c>
      <c r="F9" s="43">
        <v>50</v>
      </c>
      <c r="G9" s="43">
        <v>3.8</v>
      </c>
      <c r="H9" s="43">
        <v>0.45</v>
      </c>
      <c r="I9" s="43">
        <v>24.9</v>
      </c>
      <c r="J9" s="43">
        <v>113.22</v>
      </c>
      <c r="K9" s="44"/>
      <c r="L9" s="43"/>
    </row>
    <row r="10" spans="1:12" ht="14.4" x14ac:dyDescent="0.3">
      <c r="A10" s="23"/>
      <c r="B10" s="15"/>
      <c r="C10" s="11"/>
      <c r="D10" s="7" t="s">
        <v>24</v>
      </c>
      <c r="E10" s="42" t="s">
        <v>48</v>
      </c>
      <c r="F10" s="43">
        <v>100</v>
      </c>
      <c r="G10" s="43">
        <v>0.4</v>
      </c>
      <c r="H10" s="43">
        <v>0.4</v>
      </c>
      <c r="I10" s="43">
        <v>9.8000000000000007</v>
      </c>
      <c r="J10" s="43">
        <v>47</v>
      </c>
      <c r="K10" s="44"/>
      <c r="L10" s="43"/>
    </row>
    <row r="11" spans="1:12" ht="26.4" x14ac:dyDescent="0.3">
      <c r="A11" s="23"/>
      <c r="B11" s="15"/>
      <c r="C11" s="11"/>
      <c r="D11" s="6"/>
      <c r="E11" s="42" t="s">
        <v>43</v>
      </c>
      <c r="F11" s="43">
        <v>15</v>
      </c>
      <c r="G11" s="43">
        <v>3.48</v>
      </c>
      <c r="H11" s="43">
        <v>4.43</v>
      </c>
      <c r="I11" s="43">
        <v>0</v>
      </c>
      <c r="J11" s="43">
        <v>54.6</v>
      </c>
      <c r="K11" s="44" t="s">
        <v>44</v>
      </c>
      <c r="L11" s="43"/>
    </row>
    <row r="12" spans="1:12" ht="14.4" x14ac:dyDescent="0.3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4.4" x14ac:dyDescent="0.3">
      <c r="A13" s="24"/>
      <c r="B13" s="17"/>
      <c r="C13" s="8"/>
      <c r="D13" s="18" t="s">
        <v>33</v>
      </c>
      <c r="E13" s="9"/>
      <c r="F13" s="19">
        <f>SUM(F6:F12)</f>
        <v>565</v>
      </c>
      <c r="G13" s="19">
        <f t="shared" ref="G13:J13" si="0">SUM(G6:G12)</f>
        <v>15.020000000000001</v>
      </c>
      <c r="H13" s="19">
        <f t="shared" si="0"/>
        <v>18.191000000000003</v>
      </c>
      <c r="I13" s="19">
        <f t="shared" si="0"/>
        <v>82.082999999999984</v>
      </c>
      <c r="J13" s="19">
        <f t="shared" si="0"/>
        <v>559.77</v>
      </c>
      <c r="K13" s="25"/>
      <c r="L13" s="19">
        <v>70.180000000000007</v>
      </c>
    </row>
    <row r="14" spans="1:12" ht="14.4" x14ac:dyDescent="0.3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4.4" x14ac:dyDescent="0.3">
      <c r="A15" s="23"/>
      <c r="B15" s="15"/>
      <c r="C15" s="11"/>
      <c r="D15" s="7" t="s">
        <v>27</v>
      </c>
      <c r="E15" s="42"/>
      <c r="F15" s="43"/>
      <c r="G15" s="43"/>
      <c r="H15" s="43"/>
      <c r="I15" s="43"/>
      <c r="J15" s="43"/>
      <c r="K15" s="44"/>
      <c r="L15" s="43"/>
    </row>
    <row r="16" spans="1:12" ht="14.4" x14ac:dyDescent="0.3">
      <c r="A16" s="23"/>
      <c r="B16" s="15"/>
      <c r="C16" s="11"/>
      <c r="D16" s="7" t="s">
        <v>28</v>
      </c>
      <c r="E16" s="42"/>
      <c r="F16" s="43"/>
      <c r="G16" s="43"/>
      <c r="H16" s="43"/>
      <c r="I16" s="43"/>
      <c r="J16" s="43"/>
      <c r="K16" s="44"/>
      <c r="L16" s="43"/>
    </row>
    <row r="17" spans="1:12" ht="14.4" x14ac:dyDescent="0.3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4.4" x14ac:dyDescent="0.3">
      <c r="A18" s="23"/>
      <c r="B18" s="15"/>
      <c r="C18" s="11"/>
      <c r="D18" s="7" t="s">
        <v>30</v>
      </c>
      <c r="E18" s="42"/>
      <c r="F18" s="43"/>
      <c r="G18" s="43"/>
      <c r="H18" s="43"/>
      <c r="I18" s="43"/>
      <c r="J18" s="43"/>
      <c r="K18" s="44"/>
      <c r="L18" s="43"/>
    </row>
    <row r="19" spans="1:12" ht="14.4" x14ac:dyDescent="0.3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4.4" x14ac:dyDescent="0.3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4.4" x14ac:dyDescent="0.3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4.4" x14ac:dyDescent="0.3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4.4" x14ac:dyDescent="0.3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1">SUM(G14:G22)</f>
        <v>0</v>
      </c>
      <c r="H23" s="19">
        <f t="shared" si="1"/>
        <v>0</v>
      </c>
      <c r="I23" s="19">
        <f t="shared" si="1"/>
        <v>0</v>
      </c>
      <c r="J23" s="19">
        <f t="shared" si="1"/>
        <v>0</v>
      </c>
      <c r="K23" s="25"/>
      <c r="L23" s="19">
        <f t="shared" ref="L23" si="2">SUM(L14:L22)</f>
        <v>0</v>
      </c>
    </row>
    <row r="24" spans="1:12" ht="15" thickBot="1" x14ac:dyDescent="0.3">
      <c r="A24" s="29">
        <f>A6</f>
        <v>1</v>
      </c>
      <c r="B24" s="30">
        <f>B6</f>
        <v>1</v>
      </c>
      <c r="C24" s="68" t="s">
        <v>4</v>
      </c>
      <c r="D24" s="69"/>
      <c r="E24" s="31"/>
      <c r="F24" s="32">
        <f>F13+F23</f>
        <v>565</v>
      </c>
      <c r="G24" s="32">
        <f t="shared" ref="G24:J24" si="3">G13+G23</f>
        <v>15.020000000000001</v>
      </c>
      <c r="H24" s="32">
        <f t="shared" si="3"/>
        <v>18.191000000000003</v>
      </c>
      <c r="I24" s="32">
        <f t="shared" si="3"/>
        <v>82.082999999999984</v>
      </c>
      <c r="J24" s="32">
        <f t="shared" si="3"/>
        <v>559.77</v>
      </c>
      <c r="K24" s="32"/>
      <c r="L24" s="32">
        <f t="shared" ref="L24" si="4">L13+L23</f>
        <v>70.180000000000007</v>
      </c>
    </row>
    <row r="25" spans="1:12" ht="26.4" x14ac:dyDescent="0.3">
      <c r="A25" s="14">
        <v>1</v>
      </c>
      <c r="B25" s="15">
        <v>2</v>
      </c>
      <c r="C25" s="22" t="s">
        <v>20</v>
      </c>
      <c r="D25" s="5" t="s">
        <v>21</v>
      </c>
      <c r="E25" s="39" t="s">
        <v>50</v>
      </c>
      <c r="F25" s="40">
        <v>150</v>
      </c>
      <c r="G25" s="40">
        <v>27.84</v>
      </c>
      <c r="H25" s="40">
        <v>18</v>
      </c>
      <c r="I25" s="40">
        <v>32.4</v>
      </c>
      <c r="J25" s="40">
        <v>279.60000000000002</v>
      </c>
      <c r="K25" s="41" t="s">
        <v>51</v>
      </c>
      <c r="L25" s="40"/>
    </row>
    <row r="26" spans="1:12" ht="14.4" x14ac:dyDescent="0.3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26.4" x14ac:dyDescent="0.3">
      <c r="A27" s="14"/>
      <c r="B27" s="15"/>
      <c r="C27" s="11"/>
      <c r="D27" s="7" t="s">
        <v>22</v>
      </c>
      <c r="E27" s="55" t="s">
        <v>54</v>
      </c>
      <c r="F27" s="56">
        <v>200</v>
      </c>
      <c r="G27" s="56">
        <v>0.434</v>
      </c>
      <c r="H27" s="56">
        <v>0</v>
      </c>
      <c r="I27" s="56">
        <v>12.725</v>
      </c>
      <c r="J27" s="56">
        <v>46.033000000000001</v>
      </c>
      <c r="K27" s="43" t="s">
        <v>55</v>
      </c>
      <c r="L27" s="61"/>
    </row>
    <row r="28" spans="1:12" ht="14.4" x14ac:dyDescent="0.3">
      <c r="A28" s="14"/>
      <c r="B28" s="15"/>
      <c r="C28" s="11"/>
      <c r="D28" s="54" t="s">
        <v>23</v>
      </c>
      <c r="E28" s="59" t="s">
        <v>46</v>
      </c>
      <c r="F28" s="60">
        <v>50</v>
      </c>
      <c r="G28" s="60">
        <v>3.8</v>
      </c>
      <c r="H28" s="60">
        <v>0.45</v>
      </c>
      <c r="I28" s="60">
        <v>24.9</v>
      </c>
      <c r="J28" s="60">
        <v>113.22</v>
      </c>
      <c r="K28" s="59"/>
      <c r="L28" s="62"/>
    </row>
    <row r="29" spans="1:12" ht="26.4" x14ac:dyDescent="0.3">
      <c r="A29" s="14"/>
      <c r="B29" s="15"/>
      <c r="C29" s="11"/>
      <c r="D29" s="64"/>
      <c r="E29" s="57" t="s">
        <v>56</v>
      </c>
      <c r="F29" s="58">
        <v>100</v>
      </c>
      <c r="G29" s="58">
        <v>0.76</v>
      </c>
      <c r="H29" s="58">
        <v>6.09</v>
      </c>
      <c r="I29" s="58">
        <v>2.38</v>
      </c>
      <c r="J29" s="58">
        <v>67.3</v>
      </c>
      <c r="K29" s="43" t="s">
        <v>57</v>
      </c>
      <c r="L29" s="63"/>
    </row>
    <row r="30" spans="1:12" ht="14.4" x14ac:dyDescent="0.3">
      <c r="A30" s="14"/>
      <c r="B30" s="15"/>
      <c r="C30" s="11"/>
      <c r="D30" s="6"/>
      <c r="E30" s="42" t="s">
        <v>52</v>
      </c>
      <c r="F30" s="43">
        <v>50</v>
      </c>
      <c r="G30" s="43">
        <v>13.78</v>
      </c>
      <c r="H30" s="43">
        <v>12.64</v>
      </c>
      <c r="I30" s="43">
        <v>60.11</v>
      </c>
      <c r="J30" s="43">
        <v>394.55</v>
      </c>
      <c r="K30" s="44" t="s">
        <v>53</v>
      </c>
      <c r="L30" s="43"/>
    </row>
    <row r="31" spans="1:12" ht="14.4" x14ac:dyDescent="0.3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4.4" x14ac:dyDescent="0.3">
      <c r="A32" s="16"/>
      <c r="B32" s="17"/>
      <c r="C32" s="8"/>
      <c r="D32" s="18" t="s">
        <v>33</v>
      </c>
      <c r="E32" s="9"/>
      <c r="F32" s="19">
        <f>SUM(F25:F31)</f>
        <v>550</v>
      </c>
      <c r="G32" s="19">
        <f t="shared" ref="G32" si="5">SUM(G25:G31)</f>
        <v>46.613999999999997</v>
      </c>
      <c r="H32" s="19">
        <f t="shared" ref="H32" si="6">SUM(H25:H31)</f>
        <v>37.18</v>
      </c>
      <c r="I32" s="19">
        <f t="shared" ref="I32" si="7">SUM(I25:I31)</f>
        <v>132.51499999999999</v>
      </c>
      <c r="J32" s="19">
        <f t="shared" ref="J32" si="8">SUM(J25:J31)</f>
        <v>900.70300000000009</v>
      </c>
      <c r="K32" s="25"/>
      <c r="L32" s="19">
        <v>70.180000000000007</v>
      </c>
    </row>
    <row r="33" spans="1:12" ht="14.4" x14ac:dyDescent="0.3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4.4" x14ac:dyDescent="0.3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2"/>
      <c r="K34" s="44"/>
      <c r="L34" s="43"/>
    </row>
    <row r="35" spans="1:12" ht="14.4" x14ac:dyDescent="0.3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4.4" x14ac:dyDescent="0.3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4.4" x14ac:dyDescent="0.3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4.4" x14ac:dyDescent="0.3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4.4" x14ac:dyDescent="0.3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4.4" x14ac:dyDescent="0.3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4.4" x14ac:dyDescent="0.3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4.4" x14ac:dyDescent="0.3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9">SUM(G33:G41)</f>
        <v>0</v>
      </c>
      <c r="H42" s="19">
        <f t="shared" ref="H42" si="10">SUM(H33:H41)</f>
        <v>0</v>
      </c>
      <c r="I42" s="19">
        <f t="shared" ref="I42" si="11">SUM(I33:I41)</f>
        <v>0</v>
      </c>
      <c r="J42" s="19">
        <f t="shared" ref="J42:L42" si="12">SUM(J33:J41)</f>
        <v>0</v>
      </c>
      <c r="K42" s="25"/>
      <c r="L42" s="19">
        <f t="shared" si="12"/>
        <v>0</v>
      </c>
    </row>
    <row r="43" spans="1:12" ht="15.75" customHeight="1" thickBot="1" x14ac:dyDescent="0.3">
      <c r="A43" s="33">
        <f>A25</f>
        <v>1</v>
      </c>
      <c r="B43" s="33">
        <f>B25</f>
        <v>2</v>
      </c>
      <c r="C43" s="68" t="s">
        <v>4</v>
      </c>
      <c r="D43" s="69"/>
      <c r="E43" s="31"/>
      <c r="F43" s="32">
        <f>F32+F42</f>
        <v>550</v>
      </c>
      <c r="G43" s="32">
        <f t="shared" ref="G43" si="13">G32+G42</f>
        <v>46.613999999999997</v>
      </c>
      <c r="H43" s="32">
        <f t="shared" ref="H43" si="14">H32+H42</f>
        <v>37.18</v>
      </c>
      <c r="I43" s="32">
        <f t="shared" ref="I43" si="15">I32+I42</f>
        <v>132.51499999999999</v>
      </c>
      <c r="J43" s="32">
        <f t="shared" ref="J43:L43" si="16">J32+J42</f>
        <v>900.70300000000009</v>
      </c>
      <c r="K43" s="32"/>
      <c r="L43" s="32">
        <f t="shared" si="16"/>
        <v>70.180000000000007</v>
      </c>
    </row>
    <row r="44" spans="1:12" ht="26.4" x14ac:dyDescent="0.3">
      <c r="A44" s="20">
        <v>1</v>
      </c>
      <c r="B44" s="21">
        <v>3</v>
      </c>
      <c r="C44" s="22" t="s">
        <v>20</v>
      </c>
      <c r="D44" s="5" t="s">
        <v>21</v>
      </c>
      <c r="E44" s="39" t="s">
        <v>58</v>
      </c>
      <c r="F44" s="40">
        <v>200</v>
      </c>
      <c r="G44" s="40">
        <v>5.97</v>
      </c>
      <c r="H44" s="40">
        <v>5.48</v>
      </c>
      <c r="I44" s="40">
        <v>17.079999999999998</v>
      </c>
      <c r="J44" s="40">
        <v>141.6</v>
      </c>
      <c r="K44" s="41" t="s">
        <v>59</v>
      </c>
      <c r="L44" s="40"/>
    </row>
    <row r="45" spans="1:12" ht="14.4" x14ac:dyDescent="0.3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26.4" x14ac:dyDescent="0.3">
      <c r="A46" s="23"/>
      <c r="B46" s="15"/>
      <c r="C46" s="11"/>
      <c r="D46" s="7" t="s">
        <v>22</v>
      </c>
      <c r="E46" s="42" t="s">
        <v>54</v>
      </c>
      <c r="F46" s="43">
        <v>200</v>
      </c>
      <c r="G46" s="43">
        <v>0.434</v>
      </c>
      <c r="H46" s="43">
        <v>0</v>
      </c>
      <c r="I46" s="43">
        <v>12.725</v>
      </c>
      <c r="J46" s="43">
        <v>46.033000000000001</v>
      </c>
      <c r="K46" s="44" t="s">
        <v>55</v>
      </c>
      <c r="L46" s="43"/>
    </row>
    <row r="47" spans="1:12" ht="14.4" x14ac:dyDescent="0.3">
      <c r="A47" s="23"/>
      <c r="B47" s="15"/>
      <c r="C47" s="11"/>
      <c r="D47" s="7" t="s">
        <v>23</v>
      </c>
      <c r="E47" s="42" t="s">
        <v>46</v>
      </c>
      <c r="F47" s="43">
        <v>50</v>
      </c>
      <c r="G47" s="43">
        <v>3.8</v>
      </c>
      <c r="H47" s="43">
        <v>0.45</v>
      </c>
      <c r="I47" s="43">
        <v>24.9</v>
      </c>
      <c r="J47" s="43">
        <v>113.22</v>
      </c>
      <c r="K47" s="44"/>
      <c r="L47" s="43"/>
    </row>
    <row r="48" spans="1:12" ht="14.4" x14ac:dyDescent="0.3">
      <c r="A48" s="23"/>
      <c r="B48" s="15"/>
      <c r="C48" s="11"/>
      <c r="D48" s="7" t="s">
        <v>24</v>
      </c>
      <c r="E48" s="42" t="s">
        <v>48</v>
      </c>
      <c r="F48" s="43">
        <v>150</v>
      </c>
      <c r="G48" s="43">
        <v>0.6</v>
      </c>
      <c r="H48" s="43">
        <v>0.6</v>
      </c>
      <c r="I48" s="43">
        <v>18</v>
      </c>
      <c r="J48" s="43">
        <v>60</v>
      </c>
      <c r="K48" s="44"/>
      <c r="L48" s="43"/>
    </row>
    <row r="49" spans="1:12" ht="26.4" x14ac:dyDescent="0.3">
      <c r="A49" s="23"/>
      <c r="B49" s="15"/>
      <c r="C49" s="11"/>
      <c r="D49" s="6"/>
      <c r="E49" s="42" t="s">
        <v>60</v>
      </c>
      <c r="F49" s="43">
        <v>20</v>
      </c>
      <c r="G49" s="43">
        <v>0</v>
      </c>
      <c r="H49" s="43">
        <v>16.399999999999999</v>
      </c>
      <c r="I49" s="43">
        <v>0.2</v>
      </c>
      <c r="J49" s="43">
        <v>150</v>
      </c>
      <c r="K49" s="44" t="s">
        <v>61</v>
      </c>
      <c r="L49" s="43"/>
    </row>
    <row r="50" spans="1:12" ht="14.4" x14ac:dyDescent="0.3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4.4" x14ac:dyDescent="0.3">
      <c r="A51" s="24"/>
      <c r="B51" s="17"/>
      <c r="C51" s="8"/>
      <c r="D51" s="18" t="s">
        <v>33</v>
      </c>
      <c r="E51" s="9"/>
      <c r="F51" s="19">
        <f>SUM(F44:F50)</f>
        <v>620</v>
      </c>
      <c r="G51" s="19">
        <f t="shared" ref="G51" si="17">SUM(G44:G50)</f>
        <v>10.804</v>
      </c>
      <c r="H51" s="19">
        <f t="shared" ref="H51" si="18">SUM(H44:H50)</f>
        <v>22.93</v>
      </c>
      <c r="I51" s="19">
        <f t="shared" ref="I51" si="19">SUM(I44:I50)</f>
        <v>72.905000000000001</v>
      </c>
      <c r="J51" s="19">
        <f t="shared" ref="J51" si="20">SUM(J44:J50)</f>
        <v>510.85299999999995</v>
      </c>
      <c r="K51" s="25"/>
      <c r="L51" s="19">
        <v>70.180000000000007</v>
      </c>
    </row>
    <row r="52" spans="1:12" ht="14.4" x14ac:dyDescent="0.3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4.4" x14ac:dyDescent="0.3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4.4" x14ac:dyDescent="0.3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4.4" x14ac:dyDescent="0.3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4.4" x14ac:dyDescent="0.3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4.4" x14ac:dyDescent="0.3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4.4" x14ac:dyDescent="0.3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4.4" x14ac:dyDescent="0.3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4.4" x14ac:dyDescent="0.3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4.4" x14ac:dyDescent="0.3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1">SUM(G52:G60)</f>
        <v>0</v>
      </c>
      <c r="H61" s="19">
        <f t="shared" ref="H61" si="22">SUM(H52:H60)</f>
        <v>0</v>
      </c>
      <c r="I61" s="19">
        <f t="shared" ref="I61" si="23">SUM(I52:I60)</f>
        <v>0</v>
      </c>
      <c r="J61" s="19">
        <f t="shared" ref="J61:L61" si="24">SUM(J52:J60)</f>
        <v>0</v>
      </c>
      <c r="K61" s="25"/>
      <c r="L61" s="19">
        <f t="shared" si="24"/>
        <v>0</v>
      </c>
    </row>
    <row r="62" spans="1:12" ht="15.75" customHeight="1" thickBot="1" x14ac:dyDescent="0.3">
      <c r="A62" s="29">
        <f>A44</f>
        <v>1</v>
      </c>
      <c r="B62" s="30">
        <f>B44</f>
        <v>3</v>
      </c>
      <c r="C62" s="68" t="s">
        <v>4</v>
      </c>
      <c r="D62" s="69"/>
      <c r="E62" s="31"/>
      <c r="F62" s="32">
        <f>F51+F61</f>
        <v>620</v>
      </c>
      <c r="G62" s="32">
        <f t="shared" ref="G62" si="25">G51+G61</f>
        <v>10.804</v>
      </c>
      <c r="H62" s="32">
        <f t="shared" ref="H62" si="26">H51+H61</f>
        <v>22.93</v>
      </c>
      <c r="I62" s="32">
        <f t="shared" ref="I62" si="27">I51+I61</f>
        <v>72.905000000000001</v>
      </c>
      <c r="J62" s="32">
        <f t="shared" ref="J62:L62" si="28">J51+J61</f>
        <v>510.85299999999995</v>
      </c>
      <c r="K62" s="32"/>
      <c r="L62" s="32">
        <f t="shared" si="28"/>
        <v>70.180000000000007</v>
      </c>
    </row>
    <row r="63" spans="1:12" ht="26.4" x14ac:dyDescent="0.3">
      <c r="A63" s="20">
        <v>1</v>
      </c>
      <c r="B63" s="21">
        <v>4</v>
      </c>
      <c r="C63" s="22" t="s">
        <v>20</v>
      </c>
      <c r="D63" s="5" t="s">
        <v>21</v>
      </c>
      <c r="E63" s="39" t="s">
        <v>62</v>
      </c>
      <c r="F63" s="40">
        <v>150</v>
      </c>
      <c r="G63" s="40">
        <v>14.27</v>
      </c>
      <c r="H63" s="40">
        <v>22.16</v>
      </c>
      <c r="I63" s="40">
        <v>2.65</v>
      </c>
      <c r="J63" s="40">
        <v>267.93</v>
      </c>
      <c r="K63" s="41" t="s">
        <v>63</v>
      </c>
      <c r="L63" s="40"/>
    </row>
    <row r="64" spans="1:12" ht="14.4" x14ac:dyDescent="0.3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26.4" x14ac:dyDescent="0.3">
      <c r="A65" s="23"/>
      <c r="B65" s="15"/>
      <c r="C65" s="11"/>
      <c r="D65" s="7" t="s">
        <v>22</v>
      </c>
      <c r="E65" s="42" t="s">
        <v>64</v>
      </c>
      <c r="F65" s="43">
        <v>200</v>
      </c>
      <c r="G65" s="43">
        <v>1.7669999999999999</v>
      </c>
      <c r="H65" s="43">
        <v>1.363</v>
      </c>
      <c r="I65" s="43">
        <v>23.78</v>
      </c>
      <c r="J65" s="43">
        <v>105.26</v>
      </c>
      <c r="K65" s="44" t="s">
        <v>65</v>
      </c>
      <c r="L65" s="43"/>
    </row>
    <row r="66" spans="1:12" ht="14.4" x14ac:dyDescent="0.3">
      <c r="A66" s="23"/>
      <c r="B66" s="15"/>
      <c r="C66" s="11"/>
      <c r="D66" s="7" t="s">
        <v>23</v>
      </c>
      <c r="E66" s="42" t="s">
        <v>46</v>
      </c>
      <c r="F66" s="43">
        <v>50</v>
      </c>
      <c r="G66" s="43">
        <v>3.8</v>
      </c>
      <c r="H66" s="43">
        <v>0.45</v>
      </c>
      <c r="I66" s="43">
        <v>24.9</v>
      </c>
      <c r="J66" s="43">
        <v>113.22</v>
      </c>
      <c r="K66" s="44"/>
      <c r="L66" s="43"/>
    </row>
    <row r="67" spans="1:12" ht="14.4" x14ac:dyDescent="0.3">
      <c r="A67" s="23"/>
      <c r="B67" s="15"/>
      <c r="C67" s="11"/>
      <c r="D67" s="64"/>
      <c r="E67" s="42" t="s">
        <v>66</v>
      </c>
      <c r="F67" s="43">
        <v>100</v>
      </c>
      <c r="G67" s="43">
        <v>2.2000000000000002</v>
      </c>
      <c r="H67" s="43">
        <v>0.4</v>
      </c>
      <c r="I67" s="43">
        <v>7.6</v>
      </c>
      <c r="J67" s="43">
        <v>48</v>
      </c>
      <c r="K67" s="44"/>
      <c r="L67" s="43"/>
    </row>
    <row r="68" spans="1:12" ht="26.4" x14ac:dyDescent="0.3">
      <c r="A68" s="23"/>
      <c r="B68" s="15"/>
      <c r="C68" s="11"/>
      <c r="D68" s="6"/>
      <c r="E68" s="42" t="s">
        <v>67</v>
      </c>
      <c r="F68" s="43">
        <v>15</v>
      </c>
      <c r="G68" s="43">
        <v>3.48</v>
      </c>
      <c r="H68" s="43">
        <v>4.43</v>
      </c>
      <c r="I68" s="43">
        <v>0</v>
      </c>
      <c r="J68" s="43">
        <v>54.6</v>
      </c>
      <c r="K68" s="44" t="s">
        <v>44</v>
      </c>
      <c r="L68" s="43"/>
    </row>
    <row r="69" spans="1:12" ht="14.4" x14ac:dyDescent="0.3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4.4" x14ac:dyDescent="0.3">
      <c r="A70" s="24"/>
      <c r="B70" s="17"/>
      <c r="C70" s="8"/>
      <c r="D70" s="18" t="s">
        <v>33</v>
      </c>
      <c r="E70" s="9"/>
      <c r="F70" s="19">
        <f>SUM(F63:F69)</f>
        <v>515</v>
      </c>
      <c r="G70" s="19">
        <f t="shared" ref="G70" si="29">SUM(G63:G69)</f>
        <v>25.516999999999999</v>
      </c>
      <c r="H70" s="19">
        <f t="shared" ref="H70" si="30">SUM(H63:H69)</f>
        <v>28.802999999999997</v>
      </c>
      <c r="I70" s="19">
        <f t="shared" ref="I70" si="31">SUM(I63:I69)</f>
        <v>58.93</v>
      </c>
      <c r="J70" s="19">
        <f t="shared" ref="J70" si="32">SUM(J63:J69)</f>
        <v>589.01</v>
      </c>
      <c r="K70" s="25"/>
      <c r="L70" s="19">
        <v>70.180000000000007</v>
      </c>
    </row>
    <row r="71" spans="1:12" ht="14.4" x14ac:dyDescent="0.3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4.4" x14ac:dyDescent="0.3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4.4" x14ac:dyDescent="0.3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4.4" x14ac:dyDescent="0.3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4.4" x14ac:dyDescent="0.3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4.4" x14ac:dyDescent="0.3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4.4" x14ac:dyDescent="0.3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4.4" x14ac:dyDescent="0.3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4.4" x14ac:dyDescent="0.3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4.4" x14ac:dyDescent="0.3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3">SUM(G71:G79)</f>
        <v>0</v>
      </c>
      <c r="H80" s="19">
        <f t="shared" ref="H80" si="34">SUM(H71:H79)</f>
        <v>0</v>
      </c>
      <c r="I80" s="19">
        <f t="shared" ref="I80" si="35">SUM(I71:I79)</f>
        <v>0</v>
      </c>
      <c r="J80" s="19">
        <f t="shared" ref="J80:L80" si="36">SUM(J71:J79)</f>
        <v>0</v>
      </c>
      <c r="K80" s="25"/>
      <c r="L80" s="19">
        <f t="shared" si="36"/>
        <v>0</v>
      </c>
    </row>
    <row r="81" spans="1:12" ht="15.75" customHeight="1" thickBot="1" x14ac:dyDescent="0.3">
      <c r="A81" s="29">
        <f>A63</f>
        <v>1</v>
      </c>
      <c r="B81" s="30">
        <f>B63</f>
        <v>4</v>
      </c>
      <c r="C81" s="68" t="s">
        <v>4</v>
      </c>
      <c r="D81" s="69"/>
      <c r="E81" s="31"/>
      <c r="F81" s="32">
        <f>F70+F80</f>
        <v>515</v>
      </c>
      <c r="G81" s="32">
        <f t="shared" ref="G81" si="37">G70+G80</f>
        <v>25.516999999999999</v>
      </c>
      <c r="H81" s="32">
        <f t="shared" ref="H81" si="38">H70+H80</f>
        <v>28.802999999999997</v>
      </c>
      <c r="I81" s="32">
        <f t="shared" ref="I81" si="39">I70+I80</f>
        <v>58.93</v>
      </c>
      <c r="J81" s="32">
        <f t="shared" ref="J81:L81" si="40">J70+J80</f>
        <v>589.01</v>
      </c>
      <c r="K81" s="32"/>
      <c r="L81" s="32">
        <f t="shared" si="40"/>
        <v>70.180000000000007</v>
      </c>
    </row>
    <row r="82" spans="1:12" ht="26.4" x14ac:dyDescent="0.3">
      <c r="A82" s="20">
        <v>1</v>
      </c>
      <c r="B82" s="21">
        <v>5</v>
      </c>
      <c r="C82" s="22" t="s">
        <v>20</v>
      </c>
      <c r="D82" s="5" t="s">
        <v>21</v>
      </c>
      <c r="E82" s="39" t="s">
        <v>68</v>
      </c>
      <c r="F82" s="40">
        <v>200</v>
      </c>
      <c r="G82" s="40">
        <v>27.8</v>
      </c>
      <c r="H82" s="40">
        <v>19.2</v>
      </c>
      <c r="I82" s="40">
        <v>10.199999999999999</v>
      </c>
      <c r="J82" s="71">
        <v>224</v>
      </c>
      <c r="K82" s="41" t="s">
        <v>69</v>
      </c>
      <c r="L82" s="40"/>
    </row>
    <row r="83" spans="1:12" ht="14.4" x14ac:dyDescent="0.3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26.4" x14ac:dyDescent="0.3">
      <c r="A84" s="23"/>
      <c r="B84" s="15"/>
      <c r="C84" s="11"/>
      <c r="D84" s="7" t="s">
        <v>22</v>
      </c>
      <c r="E84" s="42" t="s">
        <v>54</v>
      </c>
      <c r="F84" s="43">
        <v>200</v>
      </c>
      <c r="G84" s="43">
        <v>0.434</v>
      </c>
      <c r="H84" s="43">
        <v>0</v>
      </c>
      <c r="I84" s="43">
        <v>12.725</v>
      </c>
      <c r="J84" s="43">
        <v>46.033000000000001</v>
      </c>
      <c r="K84" s="44" t="s">
        <v>55</v>
      </c>
      <c r="L84" s="43"/>
    </row>
    <row r="85" spans="1:12" ht="14.4" x14ac:dyDescent="0.3">
      <c r="A85" s="23"/>
      <c r="B85" s="15"/>
      <c r="C85" s="11"/>
      <c r="D85" s="7" t="s">
        <v>23</v>
      </c>
      <c r="E85" s="42" t="s">
        <v>46</v>
      </c>
      <c r="F85" s="43">
        <v>50</v>
      </c>
      <c r="G85" s="43">
        <v>3.8</v>
      </c>
      <c r="H85" s="43">
        <v>0.45</v>
      </c>
      <c r="I85" s="43">
        <v>24.9</v>
      </c>
      <c r="J85" s="43">
        <v>113.22</v>
      </c>
      <c r="K85" s="44"/>
      <c r="L85" s="43"/>
    </row>
    <row r="86" spans="1:12" ht="14.4" x14ac:dyDescent="0.3">
      <c r="A86" s="23"/>
      <c r="B86" s="15"/>
      <c r="C86" s="11"/>
      <c r="D86" s="7" t="s">
        <v>24</v>
      </c>
      <c r="E86" s="42" t="s">
        <v>48</v>
      </c>
      <c r="F86" s="43">
        <v>100</v>
      </c>
      <c r="G86" s="43">
        <v>0.4</v>
      </c>
      <c r="H86" s="43">
        <v>0.4</v>
      </c>
      <c r="I86" s="43">
        <v>9.8000000000000007</v>
      </c>
      <c r="J86" s="43">
        <v>47</v>
      </c>
      <c r="K86" s="44"/>
      <c r="L86" s="43"/>
    </row>
    <row r="87" spans="1:12" ht="26.4" x14ac:dyDescent="0.3">
      <c r="A87" s="23"/>
      <c r="B87" s="15"/>
      <c r="C87" s="11"/>
      <c r="D87" s="6"/>
      <c r="E87" s="42" t="s">
        <v>70</v>
      </c>
      <c r="F87" s="43">
        <v>40</v>
      </c>
      <c r="G87" s="43">
        <v>6.1</v>
      </c>
      <c r="H87" s="43">
        <v>5.52</v>
      </c>
      <c r="I87" s="43">
        <v>0.34</v>
      </c>
      <c r="J87" s="43">
        <v>75.36</v>
      </c>
      <c r="K87" s="44" t="s">
        <v>49</v>
      </c>
      <c r="L87" s="43"/>
    </row>
    <row r="88" spans="1:12" ht="14.4" x14ac:dyDescent="0.3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4.4" x14ac:dyDescent="0.3">
      <c r="A89" s="24"/>
      <c r="B89" s="17"/>
      <c r="C89" s="8"/>
      <c r="D89" s="18" t="s">
        <v>33</v>
      </c>
      <c r="E89" s="9"/>
      <c r="F89" s="19">
        <f>SUM(F82:F88)</f>
        <v>590</v>
      </c>
      <c r="G89" s="19">
        <f>SUM(G82:G88)</f>
        <v>38.533999999999999</v>
      </c>
      <c r="H89" s="19">
        <f>SUM(H82:H88)</f>
        <v>25.569999999999997</v>
      </c>
      <c r="I89" s="19">
        <f>SUM(I82:I88)</f>
        <v>57.965000000000003</v>
      </c>
      <c r="J89" s="19">
        <f>SUM(J82:J88)</f>
        <v>505.61300000000006</v>
      </c>
      <c r="K89" s="25"/>
      <c r="L89" s="19">
        <v>70.180000000000007</v>
      </c>
    </row>
    <row r="90" spans="1:12" ht="14.4" x14ac:dyDescent="0.3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4.4" x14ac:dyDescent="0.3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4.4" x14ac:dyDescent="0.3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4.4" x14ac:dyDescent="0.3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4.4" x14ac:dyDescent="0.3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4.4" x14ac:dyDescent="0.3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4.4" x14ac:dyDescent="0.3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4.4" x14ac:dyDescent="0.3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4.4" x14ac:dyDescent="0.3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4.4" x14ac:dyDescent="0.3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1">SUM(G90:G98)</f>
        <v>0</v>
      </c>
      <c r="H99" s="19">
        <f t="shared" ref="H99" si="42">SUM(H90:H98)</f>
        <v>0</v>
      </c>
      <c r="I99" s="19">
        <f t="shared" ref="I99" si="43">SUM(I90:I98)</f>
        <v>0</v>
      </c>
      <c r="J99" s="19">
        <f t="shared" ref="J99:L99" si="44">SUM(J90:J98)</f>
        <v>0</v>
      </c>
      <c r="K99" s="25"/>
      <c r="L99" s="19">
        <f t="shared" si="44"/>
        <v>0</v>
      </c>
    </row>
    <row r="100" spans="1:12" ht="15.75" customHeight="1" thickBot="1" x14ac:dyDescent="0.3">
      <c r="A100" s="29">
        <f>A82</f>
        <v>1</v>
      </c>
      <c r="B100" s="30">
        <f>B82</f>
        <v>5</v>
      </c>
      <c r="C100" s="68" t="s">
        <v>4</v>
      </c>
      <c r="D100" s="69"/>
      <c r="E100" s="31"/>
      <c r="F100" s="32">
        <f>F89+F99</f>
        <v>590</v>
      </c>
      <c r="G100" s="32">
        <f t="shared" ref="G100" si="45">G89+G99</f>
        <v>38.533999999999999</v>
      </c>
      <c r="H100" s="32">
        <f t="shared" ref="H100" si="46">H89+H99</f>
        <v>25.569999999999997</v>
      </c>
      <c r="I100" s="32">
        <f t="shared" ref="I100" si="47">I89+I99</f>
        <v>57.965000000000003</v>
      </c>
      <c r="J100" s="32">
        <f t="shared" ref="J100:L100" si="48">J89+J99</f>
        <v>505.61300000000006</v>
      </c>
      <c r="K100" s="32"/>
      <c r="L100" s="32">
        <f t="shared" si="48"/>
        <v>70.180000000000007</v>
      </c>
    </row>
    <row r="101" spans="1:12" ht="26.4" x14ac:dyDescent="0.3">
      <c r="A101" s="20">
        <v>2</v>
      </c>
      <c r="B101" s="21">
        <v>1</v>
      </c>
      <c r="C101" s="22" t="s">
        <v>20</v>
      </c>
      <c r="D101" s="5" t="s">
        <v>21</v>
      </c>
      <c r="E101" s="39" t="s">
        <v>71</v>
      </c>
      <c r="F101" s="40">
        <v>200</v>
      </c>
      <c r="G101" s="40">
        <v>4.6289999999999996</v>
      </c>
      <c r="H101" s="40">
        <v>8.5</v>
      </c>
      <c r="I101" s="40">
        <v>24.45</v>
      </c>
      <c r="J101" s="40">
        <v>173.71</v>
      </c>
      <c r="K101" s="41" t="s">
        <v>72</v>
      </c>
      <c r="L101" s="40"/>
    </row>
    <row r="102" spans="1:12" ht="14.4" x14ac:dyDescent="0.3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26.4" x14ac:dyDescent="0.3">
      <c r="A103" s="23"/>
      <c r="B103" s="15"/>
      <c r="C103" s="11"/>
      <c r="D103" s="7" t="s">
        <v>22</v>
      </c>
      <c r="E103" s="42" t="s">
        <v>45</v>
      </c>
      <c r="F103" s="43">
        <v>200</v>
      </c>
      <c r="G103" s="43">
        <v>3.52</v>
      </c>
      <c r="H103" s="43">
        <v>3.72</v>
      </c>
      <c r="I103" s="43">
        <v>25.49</v>
      </c>
      <c r="J103" s="43">
        <v>145.19999999999999</v>
      </c>
      <c r="K103" s="44" t="s">
        <v>47</v>
      </c>
      <c r="L103" s="43"/>
    </row>
    <row r="104" spans="1:12" ht="14.4" x14ac:dyDescent="0.3">
      <c r="A104" s="23"/>
      <c r="B104" s="15"/>
      <c r="C104" s="11"/>
      <c r="D104" s="7" t="s">
        <v>23</v>
      </c>
      <c r="E104" s="42" t="s">
        <v>46</v>
      </c>
      <c r="F104" s="43">
        <v>50</v>
      </c>
      <c r="G104" s="43">
        <v>3.8</v>
      </c>
      <c r="H104" s="43">
        <v>0.45</v>
      </c>
      <c r="I104" s="43">
        <v>24.9</v>
      </c>
      <c r="J104" s="43">
        <v>113.22</v>
      </c>
      <c r="K104" s="44"/>
      <c r="L104" s="43"/>
    </row>
    <row r="105" spans="1:12" ht="26.4" x14ac:dyDescent="0.3">
      <c r="A105" s="23"/>
      <c r="B105" s="15"/>
      <c r="C105" s="11"/>
      <c r="D105" s="53"/>
      <c r="E105" s="42" t="s">
        <v>56</v>
      </c>
      <c r="F105" s="43">
        <v>60</v>
      </c>
      <c r="G105" s="43">
        <v>0.46</v>
      </c>
      <c r="H105" s="43">
        <v>3.65</v>
      </c>
      <c r="I105" s="43">
        <v>1.43</v>
      </c>
      <c r="J105" s="43">
        <v>40.380000000000003</v>
      </c>
      <c r="K105" s="44" t="s">
        <v>57</v>
      </c>
      <c r="L105" s="43"/>
    </row>
    <row r="106" spans="1:12" ht="26.4" x14ac:dyDescent="0.3">
      <c r="A106" s="23"/>
      <c r="B106" s="15"/>
      <c r="C106" s="11"/>
      <c r="D106" s="6"/>
      <c r="E106" s="42" t="s">
        <v>70</v>
      </c>
      <c r="F106" s="43">
        <v>40</v>
      </c>
      <c r="G106" s="43">
        <v>6.1</v>
      </c>
      <c r="H106" s="43">
        <v>5.52</v>
      </c>
      <c r="I106" s="43">
        <v>0.34</v>
      </c>
      <c r="J106" s="43">
        <v>75.36</v>
      </c>
      <c r="K106" s="44" t="s">
        <v>49</v>
      </c>
      <c r="L106" s="43"/>
    </row>
    <row r="107" spans="1:12" ht="14.4" x14ac:dyDescent="0.3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4.4" x14ac:dyDescent="0.3">
      <c r="A108" s="24"/>
      <c r="B108" s="17"/>
      <c r="C108" s="8"/>
      <c r="D108" s="18" t="s">
        <v>33</v>
      </c>
      <c r="E108" s="9"/>
      <c r="F108" s="19">
        <f>SUM(F101:F107)</f>
        <v>550</v>
      </c>
      <c r="G108" s="19">
        <f t="shared" ref="G108:J108" si="49">SUM(G101:G107)</f>
        <v>18.509</v>
      </c>
      <c r="H108" s="19">
        <f t="shared" si="49"/>
        <v>21.84</v>
      </c>
      <c r="I108" s="19">
        <f t="shared" si="49"/>
        <v>76.610000000000014</v>
      </c>
      <c r="J108" s="19">
        <f t="shared" si="49"/>
        <v>547.87</v>
      </c>
      <c r="K108" s="25"/>
      <c r="L108" s="19">
        <v>70.180000000000007</v>
      </c>
    </row>
    <row r="109" spans="1:12" ht="14.4" x14ac:dyDescent="0.3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4.4" x14ac:dyDescent="0.3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4.4" x14ac:dyDescent="0.3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4.4" x14ac:dyDescent="0.3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4.4" x14ac:dyDescent="0.3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4.4" x14ac:dyDescent="0.3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4.4" x14ac:dyDescent="0.3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4.4" x14ac:dyDescent="0.3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4.4" x14ac:dyDescent="0.3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4.4" x14ac:dyDescent="0.3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0">SUM(G109:G117)</f>
        <v>0</v>
      </c>
      <c r="H118" s="19">
        <f t="shared" si="50"/>
        <v>0</v>
      </c>
      <c r="I118" s="19">
        <f t="shared" si="50"/>
        <v>0</v>
      </c>
      <c r="J118" s="19">
        <f t="shared" si="50"/>
        <v>0</v>
      </c>
      <c r="K118" s="25"/>
      <c r="L118" s="19">
        <f t="shared" ref="L118" si="51">SUM(L109:L117)</f>
        <v>0</v>
      </c>
    </row>
    <row r="119" spans="1:12" ht="15" thickBot="1" x14ac:dyDescent="0.3">
      <c r="A119" s="29">
        <f>A101</f>
        <v>2</v>
      </c>
      <c r="B119" s="30">
        <f>B101</f>
        <v>1</v>
      </c>
      <c r="C119" s="68" t="s">
        <v>4</v>
      </c>
      <c r="D119" s="69"/>
      <c r="E119" s="31"/>
      <c r="F119" s="32">
        <f>F108+F118</f>
        <v>550</v>
      </c>
      <c r="G119" s="32">
        <f t="shared" ref="G119" si="52">G108+G118</f>
        <v>18.509</v>
      </c>
      <c r="H119" s="32">
        <f t="shared" ref="H119" si="53">H108+H118</f>
        <v>21.84</v>
      </c>
      <c r="I119" s="32">
        <f t="shared" ref="I119" si="54">I108+I118</f>
        <v>76.610000000000014</v>
      </c>
      <c r="J119" s="32">
        <f t="shared" ref="J119:L119" si="55">J108+J118</f>
        <v>547.87</v>
      </c>
      <c r="K119" s="32"/>
      <c r="L119" s="32">
        <f t="shared" si="55"/>
        <v>70.180000000000007</v>
      </c>
    </row>
    <row r="120" spans="1:12" ht="26.4" x14ac:dyDescent="0.3">
      <c r="A120" s="14">
        <v>2</v>
      </c>
      <c r="B120" s="15">
        <v>2</v>
      </c>
      <c r="C120" s="22" t="s">
        <v>20</v>
      </c>
      <c r="D120" s="5" t="s">
        <v>21</v>
      </c>
      <c r="E120" s="39" t="s">
        <v>68</v>
      </c>
      <c r="F120" s="40">
        <v>200</v>
      </c>
      <c r="G120" s="40">
        <v>27.8</v>
      </c>
      <c r="H120" s="40">
        <v>19.2</v>
      </c>
      <c r="I120" s="40">
        <v>10.199999999999999</v>
      </c>
      <c r="J120" s="40">
        <v>224</v>
      </c>
      <c r="K120" s="41" t="s">
        <v>69</v>
      </c>
      <c r="L120" s="40"/>
    </row>
    <row r="121" spans="1:12" ht="14.4" x14ac:dyDescent="0.3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26.4" x14ac:dyDescent="0.3">
      <c r="A122" s="14"/>
      <c r="B122" s="15"/>
      <c r="C122" s="11"/>
      <c r="D122" s="7" t="s">
        <v>22</v>
      </c>
      <c r="E122" s="42" t="s">
        <v>54</v>
      </c>
      <c r="F122" s="43">
        <v>200</v>
      </c>
      <c r="G122" s="43">
        <v>0.434</v>
      </c>
      <c r="H122" s="43">
        <v>0</v>
      </c>
      <c r="I122" s="43">
        <v>12.725</v>
      </c>
      <c r="J122" s="43">
        <v>46.033000000000001</v>
      </c>
      <c r="K122" s="44" t="s">
        <v>55</v>
      </c>
      <c r="L122" s="43"/>
    </row>
    <row r="123" spans="1:12" ht="14.4" x14ac:dyDescent="0.3">
      <c r="A123" s="14"/>
      <c r="B123" s="15"/>
      <c r="C123" s="11"/>
      <c r="D123" s="7" t="s">
        <v>23</v>
      </c>
      <c r="E123" s="42" t="s">
        <v>46</v>
      </c>
      <c r="F123" s="43">
        <v>50</v>
      </c>
      <c r="G123" s="43">
        <v>3.8</v>
      </c>
      <c r="H123" s="43">
        <v>0.45</v>
      </c>
      <c r="I123" s="43">
        <v>24.9</v>
      </c>
      <c r="J123" s="43">
        <v>113.22</v>
      </c>
      <c r="K123" s="44"/>
      <c r="L123" s="43"/>
    </row>
    <row r="124" spans="1:12" ht="14.4" x14ac:dyDescent="0.3">
      <c r="A124" s="14"/>
      <c r="B124" s="15"/>
      <c r="C124" s="11"/>
      <c r="D124" s="7" t="s">
        <v>24</v>
      </c>
      <c r="E124" s="42" t="s">
        <v>48</v>
      </c>
      <c r="F124" s="43">
        <v>100</v>
      </c>
      <c r="G124" s="43">
        <v>0.4</v>
      </c>
      <c r="H124" s="43">
        <v>0.4</v>
      </c>
      <c r="I124" s="43">
        <v>9.8000000000000007</v>
      </c>
      <c r="J124" s="43">
        <v>47</v>
      </c>
      <c r="K124" s="44"/>
      <c r="L124" s="43"/>
    </row>
    <row r="125" spans="1:12" ht="26.4" x14ac:dyDescent="0.3">
      <c r="A125" s="14"/>
      <c r="B125" s="15"/>
      <c r="C125" s="11"/>
      <c r="D125" s="6"/>
      <c r="E125" s="42" t="s">
        <v>60</v>
      </c>
      <c r="F125" s="43">
        <v>20</v>
      </c>
      <c r="G125" s="43">
        <v>0</v>
      </c>
      <c r="H125" s="43">
        <v>16.399999999999999</v>
      </c>
      <c r="I125" s="43">
        <v>0.2</v>
      </c>
      <c r="J125" s="43">
        <v>150</v>
      </c>
      <c r="K125" s="44" t="s">
        <v>61</v>
      </c>
      <c r="L125" s="43"/>
    </row>
    <row r="126" spans="1:12" ht="14.4" x14ac:dyDescent="0.3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4.4" x14ac:dyDescent="0.3">
      <c r="A127" s="16"/>
      <c r="B127" s="17"/>
      <c r="C127" s="8"/>
      <c r="D127" s="18" t="s">
        <v>33</v>
      </c>
      <c r="E127" s="9"/>
      <c r="F127" s="19">
        <f>SUM(F120:F126)</f>
        <v>570</v>
      </c>
      <c r="G127" s="19">
        <f t="shared" ref="G127:J127" si="56">SUM(G120:G126)</f>
        <v>32.433999999999997</v>
      </c>
      <c r="H127" s="19">
        <f t="shared" si="56"/>
        <v>36.449999999999996</v>
      </c>
      <c r="I127" s="19">
        <f t="shared" si="56"/>
        <v>57.825000000000003</v>
      </c>
      <c r="J127" s="19">
        <f t="shared" si="56"/>
        <v>580.25300000000004</v>
      </c>
      <c r="K127" s="25"/>
      <c r="L127" s="19">
        <v>70.180000000000007</v>
      </c>
    </row>
    <row r="128" spans="1:12" ht="14.4" x14ac:dyDescent="0.3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4.4" x14ac:dyDescent="0.3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4.4" x14ac:dyDescent="0.3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4.4" x14ac:dyDescent="0.3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4.4" x14ac:dyDescent="0.3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4.4" x14ac:dyDescent="0.3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4.4" x14ac:dyDescent="0.3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4.4" x14ac:dyDescent="0.3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4.4" x14ac:dyDescent="0.3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4.4" x14ac:dyDescent="0.3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57">SUM(G128:G136)</f>
        <v>0</v>
      </c>
      <c r="H137" s="19">
        <f t="shared" si="57"/>
        <v>0</v>
      </c>
      <c r="I137" s="19">
        <f t="shared" si="57"/>
        <v>0</v>
      </c>
      <c r="J137" s="19">
        <f t="shared" si="57"/>
        <v>0</v>
      </c>
      <c r="K137" s="25"/>
      <c r="L137" s="19">
        <f t="shared" ref="L137" si="58">SUM(L128:L136)</f>
        <v>0</v>
      </c>
    </row>
    <row r="138" spans="1:12" ht="15" thickBot="1" x14ac:dyDescent="0.3">
      <c r="A138" s="33">
        <f>A120</f>
        <v>2</v>
      </c>
      <c r="B138" s="33">
        <f>B120</f>
        <v>2</v>
      </c>
      <c r="C138" s="68" t="s">
        <v>4</v>
      </c>
      <c r="D138" s="69"/>
      <c r="E138" s="31"/>
      <c r="F138" s="32">
        <f>F127+F137</f>
        <v>570</v>
      </c>
      <c r="G138" s="32">
        <f t="shared" ref="G138" si="59">G127+G137</f>
        <v>32.433999999999997</v>
      </c>
      <c r="H138" s="32">
        <f t="shared" ref="H138" si="60">H127+H137</f>
        <v>36.449999999999996</v>
      </c>
      <c r="I138" s="32">
        <f t="shared" ref="I138" si="61">I127+I137</f>
        <v>57.825000000000003</v>
      </c>
      <c r="J138" s="32">
        <f t="shared" ref="J138:L138" si="62">J127+J137</f>
        <v>580.25300000000004</v>
      </c>
      <c r="K138" s="32"/>
      <c r="L138" s="32">
        <f t="shared" si="62"/>
        <v>70.180000000000007</v>
      </c>
    </row>
    <row r="139" spans="1:12" ht="26.4" x14ac:dyDescent="0.3">
      <c r="A139" s="20">
        <v>2</v>
      </c>
      <c r="B139" s="21">
        <v>3</v>
      </c>
      <c r="C139" s="22" t="s">
        <v>20</v>
      </c>
      <c r="D139" s="5" t="s">
        <v>21</v>
      </c>
      <c r="E139" s="39" t="s">
        <v>73</v>
      </c>
      <c r="F139" s="40">
        <v>150</v>
      </c>
      <c r="G139" s="40">
        <v>4.29</v>
      </c>
      <c r="H139" s="40">
        <v>3.87</v>
      </c>
      <c r="I139" s="40">
        <v>33.69</v>
      </c>
      <c r="J139" s="40">
        <v>141</v>
      </c>
      <c r="K139" s="41" t="s">
        <v>74</v>
      </c>
      <c r="L139" s="40"/>
    </row>
    <row r="140" spans="1:12" ht="14.4" x14ac:dyDescent="0.3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26.4" x14ac:dyDescent="0.3">
      <c r="A141" s="23"/>
      <c r="B141" s="15"/>
      <c r="C141" s="11"/>
      <c r="D141" s="7" t="s">
        <v>22</v>
      </c>
      <c r="E141" s="42" t="s">
        <v>54</v>
      </c>
      <c r="F141" s="43">
        <v>200</v>
      </c>
      <c r="G141" s="43">
        <v>0.434</v>
      </c>
      <c r="H141" s="43">
        <v>0</v>
      </c>
      <c r="I141" s="43">
        <v>12.725</v>
      </c>
      <c r="J141" s="43">
        <v>46.033000000000001</v>
      </c>
      <c r="K141" s="44" t="s">
        <v>55</v>
      </c>
      <c r="L141" s="43"/>
    </row>
    <row r="142" spans="1:12" ht="15.75" customHeight="1" x14ac:dyDescent="0.3">
      <c r="A142" s="23"/>
      <c r="B142" s="15"/>
      <c r="C142" s="11"/>
      <c r="D142" s="7" t="s">
        <v>23</v>
      </c>
      <c r="E142" s="42" t="s">
        <v>52</v>
      </c>
      <c r="F142" s="43">
        <v>50</v>
      </c>
      <c r="G142" s="51">
        <v>13.78</v>
      </c>
      <c r="H142" s="52">
        <v>12.64</v>
      </c>
      <c r="I142" s="52">
        <v>60.11</v>
      </c>
      <c r="J142" s="43">
        <v>394.55</v>
      </c>
      <c r="K142" s="44" t="s">
        <v>53</v>
      </c>
      <c r="L142" s="43"/>
    </row>
    <row r="143" spans="1:12" ht="14.4" x14ac:dyDescent="0.3">
      <c r="A143" s="23"/>
      <c r="B143" s="15"/>
      <c r="C143" s="11"/>
      <c r="D143" s="7" t="s">
        <v>24</v>
      </c>
      <c r="E143" s="42" t="s">
        <v>75</v>
      </c>
      <c r="F143" s="43">
        <v>100</v>
      </c>
      <c r="G143" s="43">
        <v>0.4</v>
      </c>
      <c r="H143" s="43">
        <v>0.4</v>
      </c>
      <c r="I143" s="43">
        <v>9.8000000000000007</v>
      </c>
      <c r="J143" s="43">
        <v>47</v>
      </c>
      <c r="K143" s="44"/>
      <c r="L143" s="43"/>
    </row>
    <row r="144" spans="1:12" ht="14.4" x14ac:dyDescent="0.3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4.4" x14ac:dyDescent="0.3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4.4" x14ac:dyDescent="0.3">
      <c r="A146" s="24"/>
      <c r="B146" s="17"/>
      <c r="C146" s="8"/>
      <c r="D146" s="18" t="s">
        <v>33</v>
      </c>
      <c r="E146" s="9"/>
      <c r="F146" s="19">
        <f>SUM(F139:F145)</f>
        <v>500</v>
      </c>
      <c r="G146" s="19">
        <f t="shared" ref="G146:J146" si="63">SUM(G139:G145)</f>
        <v>18.903999999999996</v>
      </c>
      <c r="H146" s="19">
        <f t="shared" si="63"/>
        <v>16.91</v>
      </c>
      <c r="I146" s="19">
        <f t="shared" si="63"/>
        <v>116.325</v>
      </c>
      <c r="J146" s="19">
        <f t="shared" si="63"/>
        <v>628.58300000000008</v>
      </c>
      <c r="K146" s="25"/>
      <c r="L146" s="19">
        <v>70.180000000000007</v>
      </c>
    </row>
    <row r="147" spans="1:12" ht="14.4" x14ac:dyDescent="0.3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4.4" x14ac:dyDescent="0.3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4.4" x14ac:dyDescent="0.3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4.4" x14ac:dyDescent="0.3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4.4" x14ac:dyDescent="0.3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4.4" x14ac:dyDescent="0.3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4.4" x14ac:dyDescent="0.3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4.4" x14ac:dyDescent="0.3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4.4" x14ac:dyDescent="0.3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4.4" x14ac:dyDescent="0.3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64">SUM(G147:G155)</f>
        <v>0</v>
      </c>
      <c r="H156" s="19">
        <f t="shared" si="64"/>
        <v>0</v>
      </c>
      <c r="I156" s="19">
        <f t="shared" si="64"/>
        <v>0</v>
      </c>
      <c r="J156" s="19">
        <f t="shared" si="64"/>
        <v>0</v>
      </c>
      <c r="K156" s="25"/>
      <c r="L156" s="19">
        <f t="shared" ref="L156" si="65">SUM(L147:L155)</f>
        <v>0</v>
      </c>
    </row>
    <row r="157" spans="1:12" ht="15" thickBot="1" x14ac:dyDescent="0.3">
      <c r="A157" s="29">
        <f>A139</f>
        <v>2</v>
      </c>
      <c r="B157" s="30">
        <f>B139</f>
        <v>3</v>
      </c>
      <c r="C157" s="68" t="s">
        <v>4</v>
      </c>
      <c r="D157" s="69"/>
      <c r="E157" s="31"/>
      <c r="F157" s="32">
        <f>F146+F156</f>
        <v>500</v>
      </c>
      <c r="G157" s="32">
        <f t="shared" ref="G157" si="66">G146+G156</f>
        <v>18.903999999999996</v>
      </c>
      <c r="H157" s="32">
        <f t="shared" ref="H157" si="67">H146+H156</f>
        <v>16.91</v>
      </c>
      <c r="I157" s="32">
        <f t="shared" ref="I157" si="68">I146+I156</f>
        <v>116.325</v>
      </c>
      <c r="J157" s="32">
        <f t="shared" ref="J157:L157" si="69">J146+J156</f>
        <v>628.58300000000008</v>
      </c>
      <c r="K157" s="32"/>
      <c r="L157" s="32">
        <f t="shared" si="69"/>
        <v>70.180000000000007</v>
      </c>
    </row>
    <row r="158" spans="1:12" ht="26.4" x14ac:dyDescent="0.3">
      <c r="A158" s="20">
        <v>2</v>
      </c>
      <c r="B158" s="21">
        <v>4</v>
      </c>
      <c r="C158" s="22" t="s">
        <v>20</v>
      </c>
      <c r="D158" s="5" t="s">
        <v>21</v>
      </c>
      <c r="E158" s="39" t="s">
        <v>76</v>
      </c>
      <c r="F158" s="40">
        <v>150</v>
      </c>
      <c r="G158" s="40">
        <v>14.27</v>
      </c>
      <c r="H158" s="40">
        <v>22.16</v>
      </c>
      <c r="I158" s="40">
        <v>2.65</v>
      </c>
      <c r="J158" s="40">
        <v>267.93</v>
      </c>
      <c r="K158" s="41" t="s">
        <v>63</v>
      </c>
      <c r="L158" s="40"/>
    </row>
    <row r="159" spans="1:12" ht="14.4" x14ac:dyDescent="0.3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26.4" x14ac:dyDescent="0.3">
      <c r="A160" s="23"/>
      <c r="B160" s="15"/>
      <c r="C160" s="11"/>
      <c r="D160" s="7" t="s">
        <v>22</v>
      </c>
      <c r="E160" s="42" t="s">
        <v>64</v>
      </c>
      <c r="F160" s="43">
        <v>200</v>
      </c>
      <c r="G160" s="43">
        <v>1.7669999999999999</v>
      </c>
      <c r="H160" s="43">
        <v>1.363</v>
      </c>
      <c r="I160" s="43">
        <v>23.78</v>
      </c>
      <c r="J160" s="43">
        <v>105.26</v>
      </c>
      <c r="K160" s="44" t="s">
        <v>65</v>
      </c>
      <c r="L160" s="43"/>
    </row>
    <row r="161" spans="1:12" ht="14.4" x14ac:dyDescent="0.3">
      <c r="A161" s="23"/>
      <c r="B161" s="15"/>
      <c r="C161" s="11"/>
      <c r="D161" s="7" t="s">
        <v>23</v>
      </c>
      <c r="E161" s="42" t="s">
        <v>46</v>
      </c>
      <c r="F161" s="43">
        <v>50</v>
      </c>
      <c r="G161" s="43">
        <v>3.8</v>
      </c>
      <c r="H161" s="43">
        <v>0.45</v>
      </c>
      <c r="I161" s="43">
        <v>24.9</v>
      </c>
      <c r="J161" s="43">
        <v>113.22</v>
      </c>
      <c r="K161" s="44"/>
      <c r="L161" s="43"/>
    </row>
    <row r="162" spans="1:12" ht="14.4" x14ac:dyDescent="0.3">
      <c r="A162" s="23"/>
      <c r="B162" s="15"/>
      <c r="C162" s="11"/>
      <c r="D162" s="7"/>
      <c r="E162" s="42" t="s">
        <v>66</v>
      </c>
      <c r="F162" s="43">
        <v>50</v>
      </c>
      <c r="G162" s="43">
        <v>1.1000000000000001</v>
      </c>
      <c r="H162" s="43">
        <v>0.2</v>
      </c>
      <c r="I162" s="43">
        <v>3.8</v>
      </c>
      <c r="J162" s="43">
        <v>24</v>
      </c>
      <c r="K162" s="44"/>
      <c r="L162" s="43"/>
    </row>
    <row r="163" spans="1:12" ht="26.4" x14ac:dyDescent="0.3">
      <c r="A163" s="23"/>
      <c r="B163" s="15"/>
      <c r="C163" s="11"/>
      <c r="D163" s="6"/>
      <c r="E163" s="42" t="s">
        <v>67</v>
      </c>
      <c r="F163" s="43">
        <v>15</v>
      </c>
      <c r="G163" s="43">
        <v>3.48</v>
      </c>
      <c r="H163" s="43">
        <v>4.43</v>
      </c>
      <c r="I163" s="43">
        <v>0</v>
      </c>
      <c r="J163" s="43">
        <v>54.6</v>
      </c>
      <c r="K163" s="44" t="s">
        <v>44</v>
      </c>
      <c r="L163" s="43"/>
    </row>
    <row r="164" spans="1:12" ht="14.4" x14ac:dyDescent="0.3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4.4" x14ac:dyDescent="0.3">
      <c r="A165" s="24"/>
      <c r="B165" s="17"/>
      <c r="C165" s="8"/>
      <c r="D165" s="18" t="s">
        <v>33</v>
      </c>
      <c r="E165" s="9"/>
      <c r="F165" s="19">
        <f>SUM(F158:F164)</f>
        <v>465</v>
      </c>
      <c r="G165" s="19">
        <f t="shared" ref="G165:J165" si="70">SUM(G158:G164)</f>
        <v>24.417000000000002</v>
      </c>
      <c r="H165" s="19">
        <f t="shared" si="70"/>
        <v>28.602999999999998</v>
      </c>
      <c r="I165" s="19">
        <f t="shared" si="70"/>
        <v>55.129999999999995</v>
      </c>
      <c r="J165" s="19">
        <f t="shared" si="70"/>
        <v>565.01</v>
      </c>
      <c r="K165" s="25"/>
      <c r="L165" s="19">
        <v>70.180000000000007</v>
      </c>
    </row>
    <row r="166" spans="1:12" ht="14.4" x14ac:dyDescent="0.3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4.4" x14ac:dyDescent="0.3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4.4" x14ac:dyDescent="0.3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4.4" x14ac:dyDescent="0.3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4.4" x14ac:dyDescent="0.3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4.4" x14ac:dyDescent="0.3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4.4" x14ac:dyDescent="0.3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4.4" x14ac:dyDescent="0.3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4.4" x14ac:dyDescent="0.3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4.4" x14ac:dyDescent="0.3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71">SUM(G166:G174)</f>
        <v>0</v>
      </c>
      <c r="H175" s="19">
        <f t="shared" si="71"/>
        <v>0</v>
      </c>
      <c r="I175" s="19">
        <f t="shared" si="71"/>
        <v>0</v>
      </c>
      <c r="J175" s="19">
        <f t="shared" si="71"/>
        <v>0</v>
      </c>
      <c r="K175" s="25"/>
      <c r="L175" s="19">
        <f t="shared" ref="L175" si="72">SUM(L166:L174)</f>
        <v>0</v>
      </c>
    </row>
    <row r="176" spans="1:12" ht="15" thickBot="1" x14ac:dyDescent="0.3">
      <c r="A176" s="29">
        <f>A158</f>
        <v>2</v>
      </c>
      <c r="B176" s="30">
        <f>B158</f>
        <v>4</v>
      </c>
      <c r="C176" s="68" t="s">
        <v>4</v>
      </c>
      <c r="D176" s="69"/>
      <c r="E176" s="31"/>
      <c r="F176" s="32">
        <f>F165+F175</f>
        <v>465</v>
      </c>
      <c r="G176" s="32">
        <f t="shared" ref="G176" si="73">G165+G175</f>
        <v>24.417000000000002</v>
      </c>
      <c r="H176" s="32">
        <f t="shared" ref="H176" si="74">H165+H175</f>
        <v>28.602999999999998</v>
      </c>
      <c r="I176" s="32">
        <f t="shared" ref="I176" si="75">I165+I175</f>
        <v>55.129999999999995</v>
      </c>
      <c r="J176" s="32">
        <f t="shared" ref="J176:L176" si="76">J165+J175</f>
        <v>565.01</v>
      </c>
      <c r="K176" s="32"/>
      <c r="L176" s="32">
        <f t="shared" si="76"/>
        <v>70.180000000000007</v>
      </c>
    </row>
    <row r="177" spans="1:12" ht="26.4" x14ac:dyDescent="0.3">
      <c r="A177" s="20">
        <v>2</v>
      </c>
      <c r="B177" s="21">
        <v>5</v>
      </c>
      <c r="C177" s="22" t="s">
        <v>20</v>
      </c>
      <c r="D177" s="5" t="s">
        <v>21</v>
      </c>
      <c r="E177" s="39" t="s">
        <v>50</v>
      </c>
      <c r="F177" s="40">
        <v>150</v>
      </c>
      <c r="G177" s="40">
        <v>27.84</v>
      </c>
      <c r="H177" s="40">
        <v>18</v>
      </c>
      <c r="I177" s="40">
        <v>32.4</v>
      </c>
      <c r="J177" s="40">
        <v>279.60000000000002</v>
      </c>
      <c r="K177" s="41" t="s">
        <v>51</v>
      </c>
      <c r="L177" s="40"/>
    </row>
    <row r="178" spans="1:12" ht="14.4" x14ac:dyDescent="0.3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26.4" x14ac:dyDescent="0.3">
      <c r="A179" s="23"/>
      <c r="B179" s="15"/>
      <c r="C179" s="11"/>
      <c r="D179" s="7" t="s">
        <v>22</v>
      </c>
      <c r="E179" s="42" t="s">
        <v>54</v>
      </c>
      <c r="F179" s="43">
        <v>200</v>
      </c>
      <c r="G179" s="43">
        <v>0.434</v>
      </c>
      <c r="H179" s="43">
        <v>0</v>
      </c>
      <c r="I179" s="43">
        <v>12.725</v>
      </c>
      <c r="J179" s="43">
        <v>46.033000000000001</v>
      </c>
      <c r="K179" s="44" t="s">
        <v>55</v>
      </c>
      <c r="L179" s="43"/>
    </row>
    <row r="180" spans="1:12" ht="14.4" x14ac:dyDescent="0.3">
      <c r="A180" s="23"/>
      <c r="B180" s="15"/>
      <c r="C180" s="11"/>
      <c r="D180" s="7" t="s">
        <v>23</v>
      </c>
      <c r="E180" s="42" t="s">
        <v>46</v>
      </c>
      <c r="F180" s="43">
        <v>50</v>
      </c>
      <c r="G180" s="43">
        <v>3.8</v>
      </c>
      <c r="H180" s="43">
        <v>0.45</v>
      </c>
      <c r="I180" s="43">
        <v>24.9</v>
      </c>
      <c r="J180" s="43">
        <v>113.22</v>
      </c>
      <c r="K180" s="44"/>
      <c r="L180" s="43"/>
    </row>
    <row r="181" spans="1:12" ht="26.4" x14ac:dyDescent="0.3">
      <c r="A181" s="23"/>
      <c r="B181" s="15"/>
      <c r="C181" s="11"/>
      <c r="D181" s="7"/>
      <c r="E181" s="42" t="s">
        <v>56</v>
      </c>
      <c r="F181" s="43">
        <v>100</v>
      </c>
      <c r="G181" s="43">
        <v>0.76</v>
      </c>
      <c r="H181" s="43">
        <v>6.09</v>
      </c>
      <c r="I181" s="43">
        <v>2.38</v>
      </c>
      <c r="J181" s="43">
        <v>67.3</v>
      </c>
      <c r="K181" s="44" t="s">
        <v>57</v>
      </c>
      <c r="L181" s="43"/>
    </row>
    <row r="182" spans="1:12" ht="14.4" x14ac:dyDescent="0.3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4.4" x14ac:dyDescent="0.3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3">
      <c r="A184" s="24"/>
      <c r="B184" s="17"/>
      <c r="C184" s="8"/>
      <c r="D184" s="18" t="s">
        <v>33</v>
      </c>
      <c r="E184" s="9"/>
      <c r="F184" s="19">
        <f>SUM(F177:F183)</f>
        <v>500</v>
      </c>
      <c r="G184" s="19">
        <f t="shared" ref="G184:J184" si="77">SUM(G177:G183)</f>
        <v>32.833999999999996</v>
      </c>
      <c r="H184" s="19">
        <f t="shared" si="77"/>
        <v>24.54</v>
      </c>
      <c r="I184" s="19">
        <f t="shared" si="77"/>
        <v>72.405000000000001</v>
      </c>
      <c r="J184" s="19">
        <f t="shared" si="77"/>
        <v>506.15300000000008</v>
      </c>
      <c r="K184" s="25"/>
      <c r="L184" s="19">
        <v>70.180000000000007</v>
      </c>
    </row>
    <row r="185" spans="1:12" ht="14.4" x14ac:dyDescent="0.3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4.4" x14ac:dyDescent="0.3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4.4" x14ac:dyDescent="0.3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4.4" x14ac:dyDescent="0.3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4.4" x14ac:dyDescent="0.3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4.4" x14ac:dyDescent="0.3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4.4" x14ac:dyDescent="0.3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4.4" x14ac:dyDescent="0.3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4.4" x14ac:dyDescent="0.3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4.4" x14ac:dyDescent="0.3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78">SUM(G185:G193)</f>
        <v>0</v>
      </c>
      <c r="H194" s="19">
        <f t="shared" si="78"/>
        <v>0</v>
      </c>
      <c r="I194" s="19">
        <f t="shared" si="78"/>
        <v>0</v>
      </c>
      <c r="J194" s="19">
        <f t="shared" si="78"/>
        <v>0</v>
      </c>
      <c r="K194" s="25"/>
      <c r="L194" s="19">
        <f t="shared" ref="L194" si="79">SUM(L185:L193)</f>
        <v>0</v>
      </c>
    </row>
    <row r="195" spans="1:12" ht="15" thickBot="1" x14ac:dyDescent="0.3">
      <c r="A195" s="29">
        <f>A177</f>
        <v>2</v>
      </c>
      <c r="B195" s="30">
        <f>B177</f>
        <v>5</v>
      </c>
      <c r="C195" s="68" t="s">
        <v>4</v>
      </c>
      <c r="D195" s="69"/>
      <c r="E195" s="31"/>
      <c r="F195" s="32">
        <f>F184+F194</f>
        <v>500</v>
      </c>
      <c r="G195" s="32">
        <f t="shared" ref="G195" si="80">G184+G194</f>
        <v>32.833999999999996</v>
      </c>
      <c r="H195" s="32">
        <f t="shared" ref="H195" si="81">H184+H194</f>
        <v>24.54</v>
      </c>
      <c r="I195" s="32">
        <f t="shared" ref="I195" si="82">I184+I194</f>
        <v>72.405000000000001</v>
      </c>
      <c r="J195" s="32">
        <f t="shared" ref="J195:L195" si="83">J184+J194</f>
        <v>506.15300000000008</v>
      </c>
      <c r="K195" s="32"/>
      <c r="L195" s="32">
        <f t="shared" si="83"/>
        <v>70.180000000000007</v>
      </c>
    </row>
    <row r="196" spans="1:12" ht="13.8" thickBot="1" x14ac:dyDescent="0.3">
      <c r="A196" s="27"/>
      <c r="B196" s="28"/>
      <c r="C196" s="70" t="s">
        <v>5</v>
      </c>
      <c r="D196" s="70"/>
      <c r="E196" s="70"/>
      <c r="F196" s="34">
        <f>(F24+F43+F62+F81+F100+F119+F138+F157+F176+F195)/(IF(F24=0,0,1)+IF(F43=0,0,1)+IF(F62=0,0,1)+IF(F81=0,0,1)+IF(F100=0,0,1)+IF(F119=0,0,1)+IF(F138=0,0,1)+IF(F157=0,0,1)+IF(F176=0,0,1)+IF(F195=0,0,1))</f>
        <v>542.5</v>
      </c>
      <c r="G196" s="34">
        <f>(G24+G43+G62+G81+G100+G119+G138+G157+G176+G195)/(IF(G24=0,0,1)+IF(G43=0,0,1)+IF(G62=0,0,1)+IF(G81=0,0,1)+IF(G100=0,0,1)+IF(G119=0,0,1)+IF(G138=0,0,1)+IF(G157=0,0,1)+IF(G176=0,0,1)+IF(G195=0,0,1))</f>
        <v>26.358699999999999</v>
      </c>
      <c r="H196" s="34">
        <f>(H24+H43+H62+H81+H100+H119+H138+H157+H176+H195)/(IF(H24=0,0,1)+IF(H43=0,0,1)+IF(H62=0,0,1)+IF(H81=0,0,1)+IF(H100=0,0,1)+IF(H119=0,0,1)+IF(H138=0,0,1)+IF(H157=0,0,1)+IF(H176=0,0,1)+IF(H195=0,0,1))</f>
        <v>26.101700000000001</v>
      </c>
      <c r="I196" s="34">
        <f>(I24+I43+I62+I81+I100+I119+I138+I157+I176+I195)/(IF(I24=0,0,1)+IF(I43=0,0,1)+IF(I62=0,0,1)+IF(I81=0,0,1)+IF(I100=0,0,1)+IF(I119=0,0,1)+IF(I138=0,0,1)+IF(I157=0,0,1)+IF(I176=0,0,1)+IF(I195=0,0,1))</f>
        <v>78.269300000000001</v>
      </c>
      <c r="J196" s="34">
        <f>(J24+J43+J62+J81+J100+J119+J138+J157+J176+J195)/(IF(J24=0,0,1)+IF(J43=0,0,1)+IF(J62=0,0,1)+IF(J81=0,0,1)+IF(J100=0,0,1)+IF(J119=0,0,1)+IF(J138=0,0,1)+IF(J157=0,0,1)+IF(J176=0,0,1)+IF(J195=0,0,1))</f>
        <v>589.38180000000011</v>
      </c>
      <c r="K196" s="34"/>
      <c r="L196" s="34">
        <f>(L24+L43+L62+L81+L100+L119+L138+L157+L176+L195)/(IF(L24=0,0,1)+IF(L43=0,0,1)+IF(L62=0,0,1)+IF(L81=0,0,1)+IF(L100=0,0,1)+IF(L119=0,0,1)+IF(L138=0,0,1)+IF(L157=0,0,1)+IF(L176=0,0,1)+IF(L195=0,0,1))</f>
        <v>70.180000000000021</v>
      </c>
    </row>
  </sheetData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scale="6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Елена Забаева</cp:lastModifiedBy>
  <cp:lastPrinted>2024-04-15T17:07:12Z</cp:lastPrinted>
  <dcterms:created xsi:type="dcterms:W3CDTF">2022-05-16T14:23:56Z</dcterms:created>
  <dcterms:modified xsi:type="dcterms:W3CDTF">2025-03-08T12:33:39Z</dcterms:modified>
</cp:coreProperties>
</file>